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BXL2\Desktop\RFP DRAFT Attachments &amp; Exhibits\"/>
    </mc:Choice>
  </mc:AlternateContent>
  <xr:revisionPtr revIDLastSave="0" documentId="13_ncr:1_{7BD8BE1A-2788-4776-B135-D90D0C942061}" xr6:coauthVersionLast="47" xr6:coauthVersionMax="47" xr10:uidLastSave="{00000000-0000-0000-0000-000000000000}"/>
  <bookViews>
    <workbookView xWindow="-28920" yWindow="-120" windowWidth="29040" windowHeight="15840" xr2:uid="{655DE0B5-2AB1-4EE1-BBD8-44F5AD0D91EB}"/>
  </bookViews>
  <sheets>
    <sheet name="Service Counts" sheetId="1" r:id="rId1"/>
    <sheet name="Check vs Totals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2" l="1"/>
  <c r="H11" i="2" s="1"/>
  <c r="F10" i="2"/>
  <c r="H10" i="2" s="1"/>
  <c r="F9" i="2"/>
  <c r="H9" i="2" s="1"/>
  <c r="F8" i="2"/>
  <c r="H8" i="2" s="1"/>
  <c r="F7" i="2"/>
  <c r="H7" i="2" s="1"/>
</calcChain>
</file>

<file path=xl/sharedStrings.xml><?xml version="1.0" encoding="utf-8"?>
<sst xmlns="http://schemas.openxmlformats.org/spreadsheetml/2006/main" count="66" uniqueCount="66">
  <si>
    <t>TYPE OF SERVICE</t>
  </si>
  <si>
    <t>SERVICE DESCRIPTION</t>
  </si>
  <si>
    <t>001</t>
  </si>
  <si>
    <t>Examination</t>
  </si>
  <si>
    <t>002</t>
  </si>
  <si>
    <t>Occupational exam</t>
  </si>
  <si>
    <t>004</t>
  </si>
  <si>
    <t>Contact Lens Dispensing, established patient</t>
  </si>
  <si>
    <t>005</t>
  </si>
  <si>
    <t>Contact Lens Dispensing, new patient</t>
  </si>
  <si>
    <t>006</t>
  </si>
  <si>
    <t>Basic Frame</t>
  </si>
  <si>
    <t>007</t>
  </si>
  <si>
    <t>Standard Frame</t>
  </si>
  <si>
    <t>008</t>
  </si>
  <si>
    <t>Enhanced Frame</t>
  </si>
  <si>
    <t>009</t>
  </si>
  <si>
    <t>Non-Plan Frame</t>
  </si>
  <si>
    <t>010</t>
  </si>
  <si>
    <t>Single Vision Lenses</t>
  </si>
  <si>
    <t>011</t>
  </si>
  <si>
    <t>Bifocal Lenses</t>
  </si>
  <si>
    <t>012</t>
  </si>
  <si>
    <t>Trifocal Lenses</t>
  </si>
  <si>
    <t>013</t>
  </si>
  <si>
    <t>Non-Plan Lenses</t>
  </si>
  <si>
    <t>015</t>
  </si>
  <si>
    <t>Progressive Lenses</t>
  </si>
  <si>
    <t>016</t>
  </si>
  <si>
    <t>Photochromic Single Vision Lenses - Glass</t>
  </si>
  <si>
    <t>017</t>
  </si>
  <si>
    <t>Photochromic Multi-Focal Lenses - Glass</t>
  </si>
  <si>
    <t>018</t>
  </si>
  <si>
    <t>Photochromic Lenses - Plastic</t>
  </si>
  <si>
    <t>019</t>
  </si>
  <si>
    <t>Polycarbonate Lenses</t>
  </si>
  <si>
    <t>020</t>
  </si>
  <si>
    <t>High Index Lenses</t>
  </si>
  <si>
    <t>023</t>
  </si>
  <si>
    <t>Contact Lenses – Planned Replacement</t>
  </si>
  <si>
    <t>024</t>
  </si>
  <si>
    <t>Contact Lenses - Disposable</t>
  </si>
  <si>
    <t>025</t>
  </si>
  <si>
    <t>Non-Plan Contact Lenses</t>
  </si>
  <si>
    <t>026</t>
  </si>
  <si>
    <t>Scratch Resistant Coating</t>
  </si>
  <si>
    <t>027</t>
  </si>
  <si>
    <t>Reflection-Free Coating</t>
  </si>
  <si>
    <t>031</t>
  </si>
  <si>
    <t>Custom Intralase</t>
  </si>
  <si>
    <t>032</t>
  </si>
  <si>
    <t>Custom Wavefront Lasik</t>
  </si>
  <si>
    <t>033</t>
  </si>
  <si>
    <t>PRK</t>
  </si>
  <si>
    <t>034</t>
  </si>
  <si>
    <t>Traditional Intralase</t>
  </si>
  <si>
    <t>Svc Counts per</t>
  </si>
  <si>
    <t>YEAR PAID</t>
  </si>
  <si>
    <t>SumOfTOTAL # OF SERVICES</t>
  </si>
  <si>
    <t>Detail Sheet</t>
  </si>
  <si>
    <t>Difference</t>
  </si>
  <si>
    <t>20</t>
  </si>
  <si>
    <t>21</t>
  </si>
  <si>
    <t>22</t>
  </si>
  <si>
    <t>23</t>
  </si>
  <si>
    <t>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</si>
</sst>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theme="1"/>
      <name val="Aptos Narrow"/>
      <family val="2"/>
      <scheme val="minor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3" fontId="3" fillId="0" borderId="0" applyFont="0" applyFill="0" applyBorder="0" applyAlignment="0" applyProtection="0"/>
    <xf numFmtId="0" fontId="2" fillId="0" borderId="0"/>
  </cellStyleXfs>
  <cellXfs count="15">
    <xf numFmtId="0" fontId="0" fillId="0" borderId="0" xfId="0"/>
    <xf numFmtId="164" fontId="1" fillId="0" borderId="2" xfId="2" applyNumberFormat="1" applyFont="1" applyFill="1" applyBorder="1" applyAlignment="1">
      <alignment horizontal="right" wrapText="1"/>
    </xf>
    <xf numFmtId="164" fontId="0" fillId="0" borderId="0" xfId="2" applyNumberFormat="1" applyFont="1"/>
    <xf numFmtId="0" fontId="0" fillId="0" borderId="0" xfId="0" applyAlignment="1"/>
    <xf numFmtId="0" fontId="1" fillId="2" borderId="1" xfId="3" applyFont="1" applyFill="1" applyBorder="1" applyAlignment="1">
      <alignment horizontal="center"/>
    </xf>
    <xf numFmtId="0" fontId="1" fillId="0" borderId="2" xfId="3" applyFont="1" applyFill="1" applyBorder="1" applyAlignment="1">
      <alignment wrapText="1"/>
    </xf>
    <xf numFmtId="164" fontId="0" fillId="0" borderId="0" xfId="0" applyNumberFormat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5" xfId="1" applyFont="1" applyFill="1" applyBorder="1" applyAlignment="1">
      <alignment wrapText="1"/>
    </xf>
    <xf numFmtId="164" fontId="1" fillId="0" borderId="5" xfId="2" applyNumberFormat="1" applyFont="1" applyFill="1" applyBorder="1" applyAlignment="1">
      <alignment horizontal="right" wrapText="1"/>
    </xf>
    <xf numFmtId="164" fontId="2" fillId="0" borderId="5" xfId="2" applyNumberFormat="1" applyFont="1" applyBorder="1"/>
    <xf numFmtId="0" fontId="1" fillId="0" borderId="5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/>
    </xf>
  </cellXfs>
  <cellStyles count="4">
    <cellStyle name="Comma" xfId="2" builtinId="3"/>
    <cellStyle name="Normal" xfId="0" builtinId="0"/>
    <cellStyle name="Normal_Check vs Totals" xfId="3" xr:uid="{C98C2DBB-FE64-47B2-9F40-F559517C01D3}"/>
    <cellStyle name="Normal_Sheet1" xfId="1" xr:uid="{F7E6468F-0A08-4B87-9018-765749A053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825500</xdr:colOff>
      <xdr:row>0</xdr:row>
      <xdr:rowOff>0</xdr:rowOff>
    </xdr:from>
    <xdr:to>
      <xdr:col>5</xdr:col>
      <xdr:colOff>911587</xdr:colOff>
      <xdr:row>5</xdr:row>
      <xdr:rowOff>171505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3FFB926-25D9-7D19-1191-C47F998644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5500" y="0"/>
          <a:ext cx="7042512" cy="10763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9B66C-4519-4215-8AB2-B25418CA4EC2}">
  <sheetPr>
    <tabColor rgb="FFFFFF00"/>
  </sheetPr>
  <dimension ref="A7:G36"/>
  <sheetViews>
    <sheetView tabSelected="1" workbookViewId="0">
      <selection sqref="A1:G34"/>
    </sheetView>
  </sheetViews>
  <sheetFormatPr defaultColWidth="52.81640625" defaultRowHeight="14.5" x14ac:dyDescent="0.35"/>
  <cols>
    <col min="1" max="1" width="15.26953125" style="3" customWidth="1"/>
    <col min="2" max="2" width="38.81640625" customWidth="1"/>
    <col min="3" max="7" width="15.1796875" customWidth="1"/>
  </cols>
  <sheetData>
    <row r="7" spans="1:7" x14ac:dyDescent="0.35">
      <c r="A7" s="13" t="s">
        <v>0</v>
      </c>
      <c r="B7" s="14" t="s">
        <v>1</v>
      </c>
      <c r="C7" s="14">
        <v>2024</v>
      </c>
      <c r="D7" s="14">
        <v>2023</v>
      </c>
      <c r="E7" s="14">
        <v>2022</v>
      </c>
      <c r="F7" s="14">
        <v>2021</v>
      </c>
      <c r="G7" s="14">
        <v>2020</v>
      </c>
    </row>
    <row r="8" spans="1:7" ht="13.5" customHeight="1" x14ac:dyDescent="0.35">
      <c r="A8" s="12" t="s">
        <v>2</v>
      </c>
      <c r="B8" s="9" t="s">
        <v>3</v>
      </c>
      <c r="C8" s="10">
        <v>43436</v>
      </c>
      <c r="D8" s="10">
        <v>43975</v>
      </c>
      <c r="E8" s="10">
        <v>41512</v>
      </c>
      <c r="F8" s="10">
        <v>47108</v>
      </c>
      <c r="G8" s="10">
        <v>40378</v>
      </c>
    </row>
    <row r="9" spans="1:7" ht="13.5" customHeight="1" x14ac:dyDescent="0.35">
      <c r="A9" s="12" t="s">
        <v>4</v>
      </c>
      <c r="B9" s="9" t="s">
        <v>5</v>
      </c>
      <c r="C9" s="10">
        <v>37</v>
      </c>
      <c r="D9" s="10">
        <v>42</v>
      </c>
      <c r="E9" s="10">
        <v>34</v>
      </c>
      <c r="F9" s="10">
        <v>41</v>
      </c>
      <c r="G9" s="10">
        <v>46</v>
      </c>
    </row>
    <row r="10" spans="1:7" ht="13.5" customHeight="1" x14ac:dyDescent="0.35">
      <c r="A10" s="12" t="s">
        <v>6</v>
      </c>
      <c r="B10" s="9" t="s">
        <v>7</v>
      </c>
      <c r="C10" s="10">
        <v>8760</v>
      </c>
      <c r="D10" s="10">
        <v>8298</v>
      </c>
      <c r="E10" s="10">
        <v>6854</v>
      </c>
      <c r="F10" s="10">
        <v>5937</v>
      </c>
      <c r="G10" s="10">
        <v>4041</v>
      </c>
    </row>
    <row r="11" spans="1:7" ht="13.5" customHeight="1" x14ac:dyDescent="0.35">
      <c r="A11" s="12" t="s">
        <v>8</v>
      </c>
      <c r="B11" s="9" t="s">
        <v>9</v>
      </c>
      <c r="C11" s="10">
        <v>382</v>
      </c>
      <c r="D11" s="10">
        <v>484</v>
      </c>
      <c r="E11" s="10">
        <v>847</v>
      </c>
      <c r="F11" s="10">
        <v>837</v>
      </c>
      <c r="G11" s="10">
        <v>528</v>
      </c>
    </row>
    <row r="12" spans="1:7" ht="13.5" customHeight="1" x14ac:dyDescent="0.35">
      <c r="A12" s="12" t="s">
        <v>10</v>
      </c>
      <c r="B12" s="9" t="s">
        <v>11</v>
      </c>
      <c r="C12" s="10">
        <v>16048</v>
      </c>
      <c r="D12" s="10">
        <v>15062</v>
      </c>
      <c r="E12" s="10">
        <v>9997</v>
      </c>
      <c r="F12" s="10">
        <v>10571</v>
      </c>
      <c r="G12" s="10">
        <v>9336</v>
      </c>
    </row>
    <row r="13" spans="1:7" ht="13.5" customHeight="1" x14ac:dyDescent="0.35">
      <c r="A13" s="12" t="s">
        <v>12</v>
      </c>
      <c r="B13" s="9" t="s">
        <v>13</v>
      </c>
      <c r="C13" s="10">
        <v>4033</v>
      </c>
      <c r="D13" s="10">
        <v>4149</v>
      </c>
      <c r="E13" s="10">
        <v>6534</v>
      </c>
      <c r="F13" s="10">
        <v>10237</v>
      </c>
      <c r="G13" s="10">
        <v>9031</v>
      </c>
    </row>
    <row r="14" spans="1:7" ht="13.5" customHeight="1" x14ac:dyDescent="0.35">
      <c r="A14" s="12" t="s">
        <v>14</v>
      </c>
      <c r="B14" s="9" t="s">
        <v>15</v>
      </c>
      <c r="C14" s="10">
        <v>5258</v>
      </c>
      <c r="D14" s="10">
        <v>4500</v>
      </c>
      <c r="E14" s="10">
        <v>4022</v>
      </c>
      <c r="F14" s="10">
        <v>3837</v>
      </c>
      <c r="G14" s="10">
        <v>4589</v>
      </c>
    </row>
    <row r="15" spans="1:7" ht="13.5" customHeight="1" x14ac:dyDescent="0.35">
      <c r="A15" s="12" t="s">
        <v>16</v>
      </c>
      <c r="B15" s="9" t="s">
        <v>17</v>
      </c>
      <c r="C15" s="10">
        <v>21486</v>
      </c>
      <c r="D15" s="10">
        <v>20702</v>
      </c>
      <c r="E15" s="10">
        <v>20821</v>
      </c>
      <c r="F15" s="10">
        <v>27330</v>
      </c>
      <c r="G15" s="10">
        <v>21429</v>
      </c>
    </row>
    <row r="16" spans="1:7" ht="13.5" customHeight="1" x14ac:dyDescent="0.35">
      <c r="A16" s="12" t="s">
        <v>18</v>
      </c>
      <c r="B16" s="9" t="s">
        <v>19</v>
      </c>
      <c r="C16" s="10">
        <v>63316</v>
      </c>
      <c r="D16" s="10">
        <v>57715</v>
      </c>
      <c r="E16" s="10">
        <v>53771</v>
      </c>
      <c r="F16" s="10">
        <v>61889</v>
      </c>
      <c r="G16" s="10">
        <v>54314</v>
      </c>
    </row>
    <row r="17" spans="1:7" ht="13.5" customHeight="1" x14ac:dyDescent="0.35">
      <c r="A17" s="12" t="s">
        <v>20</v>
      </c>
      <c r="B17" s="9" t="s">
        <v>21</v>
      </c>
      <c r="C17" s="10">
        <v>14674</v>
      </c>
      <c r="D17" s="10">
        <v>18311</v>
      </c>
      <c r="E17" s="10">
        <v>17045</v>
      </c>
      <c r="F17" s="10">
        <v>21374</v>
      </c>
      <c r="G17" s="10">
        <v>18821</v>
      </c>
    </row>
    <row r="18" spans="1:7" ht="13.5" customHeight="1" x14ac:dyDescent="0.35">
      <c r="A18" s="12" t="s">
        <v>22</v>
      </c>
      <c r="B18" s="9" t="s">
        <v>23</v>
      </c>
      <c r="C18" s="10">
        <v>15409</v>
      </c>
      <c r="D18" s="10">
        <v>14517</v>
      </c>
      <c r="E18" s="10">
        <v>13664</v>
      </c>
      <c r="F18" s="10">
        <v>15169</v>
      </c>
      <c r="G18" s="10">
        <v>14362</v>
      </c>
    </row>
    <row r="19" spans="1:7" ht="13.5" customHeight="1" x14ac:dyDescent="0.35">
      <c r="A19" s="12" t="s">
        <v>24</v>
      </c>
      <c r="B19" s="9" t="s">
        <v>25</v>
      </c>
      <c r="C19" s="10">
        <v>895</v>
      </c>
      <c r="D19" s="10">
        <v>789</v>
      </c>
      <c r="E19" s="10">
        <v>731</v>
      </c>
      <c r="F19" s="10">
        <v>7829</v>
      </c>
      <c r="G19" s="10">
        <v>3140</v>
      </c>
    </row>
    <row r="20" spans="1:7" ht="13.5" customHeight="1" x14ac:dyDescent="0.35">
      <c r="A20" s="12" t="s">
        <v>26</v>
      </c>
      <c r="B20" s="9" t="s">
        <v>27</v>
      </c>
      <c r="C20" s="10">
        <v>30780</v>
      </c>
      <c r="D20" s="10">
        <v>30024</v>
      </c>
      <c r="E20" s="10">
        <v>28453</v>
      </c>
      <c r="F20" s="10">
        <v>34704</v>
      </c>
      <c r="G20" s="10">
        <v>29245</v>
      </c>
    </row>
    <row r="21" spans="1:7" ht="13.5" customHeight="1" x14ac:dyDescent="0.35">
      <c r="A21" s="12" t="s">
        <v>28</v>
      </c>
      <c r="B21" s="9" t="s">
        <v>29</v>
      </c>
      <c r="C21" s="11"/>
      <c r="D21" s="11"/>
      <c r="E21" s="10">
        <v>8</v>
      </c>
      <c r="F21" s="10">
        <v>6</v>
      </c>
      <c r="G21" s="10">
        <v>2</v>
      </c>
    </row>
    <row r="22" spans="1:7" ht="13.5" customHeight="1" x14ac:dyDescent="0.35">
      <c r="A22" s="12" t="s">
        <v>30</v>
      </c>
      <c r="B22" s="9" t="s">
        <v>31</v>
      </c>
      <c r="C22" s="11"/>
      <c r="D22" s="10">
        <v>2</v>
      </c>
      <c r="E22" s="10">
        <v>4</v>
      </c>
      <c r="F22" s="10">
        <v>8</v>
      </c>
      <c r="G22" s="10">
        <v>25</v>
      </c>
    </row>
    <row r="23" spans="1:7" ht="13.5" customHeight="1" x14ac:dyDescent="0.35">
      <c r="A23" s="12" t="s">
        <v>32</v>
      </c>
      <c r="B23" s="9" t="s">
        <v>33</v>
      </c>
      <c r="C23" s="10">
        <v>16526</v>
      </c>
      <c r="D23" s="10">
        <v>16346</v>
      </c>
      <c r="E23" s="10">
        <v>15193</v>
      </c>
      <c r="F23" s="10">
        <v>18940</v>
      </c>
      <c r="G23" s="10">
        <v>16407</v>
      </c>
    </row>
    <row r="24" spans="1:7" ht="13.5" customHeight="1" x14ac:dyDescent="0.35">
      <c r="A24" s="12" t="s">
        <v>34</v>
      </c>
      <c r="B24" s="9" t="s">
        <v>35</v>
      </c>
      <c r="C24" s="10">
        <v>64778</v>
      </c>
      <c r="D24" s="10">
        <v>59197</v>
      </c>
      <c r="E24" s="10">
        <v>52990</v>
      </c>
      <c r="F24" s="10">
        <v>66269</v>
      </c>
      <c r="G24" s="10">
        <v>55345</v>
      </c>
    </row>
    <row r="25" spans="1:7" ht="13.5" customHeight="1" x14ac:dyDescent="0.35">
      <c r="A25" s="12" t="s">
        <v>36</v>
      </c>
      <c r="B25" s="9" t="s">
        <v>37</v>
      </c>
      <c r="C25" s="10">
        <v>8785</v>
      </c>
      <c r="D25" s="10">
        <v>8758</v>
      </c>
      <c r="E25" s="10">
        <v>8374</v>
      </c>
      <c r="F25" s="10">
        <v>10142</v>
      </c>
      <c r="G25" s="10">
        <v>9227</v>
      </c>
    </row>
    <row r="26" spans="1:7" ht="13.5" customHeight="1" x14ac:dyDescent="0.35">
      <c r="A26" s="12" t="s">
        <v>38</v>
      </c>
      <c r="B26" s="9" t="s">
        <v>39</v>
      </c>
      <c r="C26" s="10">
        <v>168</v>
      </c>
      <c r="D26" s="10">
        <v>242</v>
      </c>
      <c r="E26" s="10">
        <v>251</v>
      </c>
      <c r="F26" s="10">
        <v>212</v>
      </c>
      <c r="G26" s="10">
        <v>135</v>
      </c>
    </row>
    <row r="27" spans="1:7" ht="13.5" customHeight="1" x14ac:dyDescent="0.35">
      <c r="A27" s="12" t="s">
        <v>40</v>
      </c>
      <c r="B27" s="9" t="s">
        <v>41</v>
      </c>
      <c r="C27" s="10">
        <v>683</v>
      </c>
      <c r="D27" s="10">
        <v>525</v>
      </c>
      <c r="E27" s="10">
        <v>1469</v>
      </c>
      <c r="F27" s="10">
        <v>2167</v>
      </c>
      <c r="G27" s="10">
        <v>2966</v>
      </c>
    </row>
    <row r="28" spans="1:7" ht="13.5" customHeight="1" x14ac:dyDescent="0.35">
      <c r="A28" s="12" t="s">
        <v>42</v>
      </c>
      <c r="B28" s="9" t="s">
        <v>43</v>
      </c>
      <c r="C28" s="10">
        <v>4676</v>
      </c>
      <c r="D28" s="10">
        <v>3826</v>
      </c>
      <c r="E28" s="10">
        <v>3916</v>
      </c>
      <c r="F28" s="10">
        <v>4697</v>
      </c>
      <c r="G28" s="10">
        <v>3963</v>
      </c>
    </row>
    <row r="29" spans="1:7" ht="13.5" customHeight="1" x14ac:dyDescent="0.35">
      <c r="A29" s="12" t="s">
        <v>44</v>
      </c>
      <c r="B29" s="9" t="s">
        <v>45</v>
      </c>
      <c r="C29" s="11"/>
      <c r="D29" s="11"/>
      <c r="E29" s="11"/>
      <c r="F29" s="11"/>
      <c r="G29" s="10">
        <v>516</v>
      </c>
    </row>
    <row r="30" spans="1:7" ht="13.5" customHeight="1" x14ac:dyDescent="0.35">
      <c r="A30" s="12" t="s">
        <v>46</v>
      </c>
      <c r="B30" s="9" t="s">
        <v>47</v>
      </c>
      <c r="C30" s="11"/>
      <c r="D30" s="11"/>
      <c r="E30" s="11"/>
      <c r="F30" s="11"/>
      <c r="G30" s="10">
        <v>1390</v>
      </c>
    </row>
    <row r="31" spans="1:7" ht="13.5" customHeight="1" x14ac:dyDescent="0.35">
      <c r="A31" s="12" t="s">
        <v>48</v>
      </c>
      <c r="B31" s="9" t="s">
        <v>49</v>
      </c>
      <c r="C31" s="10">
        <v>152</v>
      </c>
      <c r="D31" s="10">
        <v>131</v>
      </c>
      <c r="E31" s="10">
        <v>137</v>
      </c>
      <c r="F31" s="10">
        <v>209</v>
      </c>
      <c r="G31" s="10">
        <v>227</v>
      </c>
    </row>
    <row r="32" spans="1:7" ht="13.5" customHeight="1" x14ac:dyDescent="0.35">
      <c r="A32" s="12" t="s">
        <v>50</v>
      </c>
      <c r="B32" s="9" t="s">
        <v>51</v>
      </c>
      <c r="C32" s="11"/>
      <c r="D32" s="11"/>
      <c r="E32" s="10">
        <v>1</v>
      </c>
      <c r="F32" s="10">
        <v>1</v>
      </c>
      <c r="G32" s="11"/>
    </row>
    <row r="33" spans="1:7" ht="13.5" customHeight="1" x14ac:dyDescent="0.35">
      <c r="A33" s="12" t="s">
        <v>52</v>
      </c>
      <c r="B33" s="9" t="s">
        <v>53</v>
      </c>
      <c r="C33" s="10">
        <v>24</v>
      </c>
      <c r="D33" s="10">
        <v>17</v>
      </c>
      <c r="E33" s="10">
        <v>16</v>
      </c>
      <c r="F33" s="10">
        <v>24</v>
      </c>
      <c r="G33" s="10">
        <v>15</v>
      </c>
    </row>
    <row r="34" spans="1:7" ht="13.5" customHeight="1" x14ac:dyDescent="0.35">
      <c r="A34" s="12" t="s">
        <v>54</v>
      </c>
      <c r="B34" s="9" t="s">
        <v>55</v>
      </c>
      <c r="C34" s="11"/>
      <c r="D34" s="10">
        <v>1</v>
      </c>
      <c r="E34" s="11"/>
      <c r="F34" s="11"/>
      <c r="G34" s="11"/>
    </row>
    <row r="35" spans="1:7" ht="13.5" customHeight="1" x14ac:dyDescent="0.35">
      <c r="C35" s="2"/>
      <c r="D35" s="2"/>
      <c r="E35" s="2"/>
      <c r="F35" s="2"/>
      <c r="G35" s="2"/>
    </row>
    <row r="36" spans="1:7" ht="13.5" customHeight="1" x14ac:dyDescent="0.35">
      <c r="C36" s="2"/>
      <c r="D36" s="2"/>
      <c r="E36" s="2"/>
      <c r="F36" s="2"/>
      <c r="G36" s="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D7754-AC7A-43C7-BC02-585A1B134998}">
  <dimension ref="C5:H11"/>
  <sheetViews>
    <sheetView workbookViewId="0">
      <selection activeCell="E16" sqref="E16"/>
    </sheetView>
  </sheetViews>
  <sheetFormatPr defaultRowHeight="14.5" x14ac:dyDescent="0.35"/>
  <cols>
    <col min="3" max="3" width="10.54296875" customWidth="1"/>
    <col min="4" max="4" width="26" bestFit="1" customWidth="1"/>
    <col min="6" max="6" width="14.453125" customWidth="1"/>
    <col min="8" max="8" width="11" customWidth="1"/>
  </cols>
  <sheetData>
    <row r="5" spans="3:8" x14ac:dyDescent="0.35">
      <c r="F5" s="7" t="s">
        <v>56</v>
      </c>
      <c r="H5" s="7"/>
    </row>
    <row r="6" spans="3:8" x14ac:dyDescent="0.35">
      <c r="C6" s="4" t="s">
        <v>57</v>
      </c>
      <c r="D6" s="4" t="s">
        <v>58</v>
      </c>
      <c r="F6" s="8" t="s">
        <v>59</v>
      </c>
      <c r="H6" s="8" t="s">
        <v>60</v>
      </c>
    </row>
    <row r="7" spans="3:8" x14ac:dyDescent="0.35">
      <c r="C7" s="5" t="s">
        <v>61</v>
      </c>
      <c r="D7" s="1">
        <v>299472</v>
      </c>
      <c r="F7" s="2">
        <f>SUM('Service Counts'!G8:G34)</f>
        <v>299478</v>
      </c>
      <c r="H7" s="6">
        <f>D7-F7</f>
        <v>-6</v>
      </c>
    </row>
    <row r="8" spans="3:8" x14ac:dyDescent="0.35">
      <c r="C8" s="5" t="s">
        <v>62</v>
      </c>
      <c r="D8" s="1">
        <v>349542</v>
      </c>
      <c r="F8" s="2">
        <f>SUM('Service Counts'!F8:F34)</f>
        <v>349538</v>
      </c>
      <c r="H8" s="6">
        <f t="shared" ref="H8:H11" si="0">D8-F8</f>
        <v>4</v>
      </c>
    </row>
    <row r="9" spans="3:8" x14ac:dyDescent="0.35">
      <c r="C9" s="5" t="s">
        <v>63</v>
      </c>
      <c r="D9" s="1">
        <v>286634</v>
      </c>
      <c r="F9" s="2">
        <f>SUM('Service Counts'!E8:E34)</f>
        <v>286644</v>
      </c>
      <c r="H9" s="6">
        <f t="shared" si="0"/>
        <v>-10</v>
      </c>
    </row>
    <row r="10" spans="3:8" x14ac:dyDescent="0.35">
      <c r="C10" s="5" t="s">
        <v>64</v>
      </c>
      <c r="D10" s="1">
        <v>307839</v>
      </c>
      <c r="F10" s="2">
        <f>SUM('Service Counts'!D8:D34)</f>
        <v>307613</v>
      </c>
      <c r="H10" s="6">
        <f t="shared" si="0"/>
        <v>226</v>
      </c>
    </row>
    <row r="11" spans="3:8" x14ac:dyDescent="0.35">
      <c r="C11" s="5" t="s">
        <v>65</v>
      </c>
      <c r="D11" s="1">
        <v>320294</v>
      </c>
      <c r="F11" s="2">
        <f>SUM('Service Counts'!C8:C34)</f>
        <v>320306</v>
      </c>
      <c r="H11" s="6">
        <f t="shared" si="0"/>
        <v>-12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132D1F193C8145927F7FC220D4A6EA" ma:contentTypeVersion="15" ma:contentTypeDescription="Create a new document." ma:contentTypeScope="" ma:versionID="f7fb10bd417711feae0ccb2cf092afd6">
  <xsd:schema xmlns:xsd="http://www.w3.org/2001/XMLSchema" xmlns:xs="http://www.w3.org/2001/XMLSchema" xmlns:p="http://schemas.microsoft.com/office/2006/metadata/properties" xmlns:ns2="ab618fd4-0eec-4503-8b45-86ae85b72bfd" xmlns:ns3="e30322df-4678-4aa1-a580-43db0ad4dc19" targetNamespace="http://schemas.microsoft.com/office/2006/metadata/properties" ma:root="true" ma:fieldsID="7678a3990cd071b667816a9162025085" ns2:_="" ns3:_="">
    <xsd:import namespace="ab618fd4-0eec-4503-8b45-86ae85b72bfd"/>
    <xsd:import namespace="e30322df-4678-4aa1-a580-43db0ad4dc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2:siz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618fd4-0eec-4503-8b45-86ae85b72b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d39e25b7-0a97-41c9-a156-d5f3062356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ize" ma:index="22" nillable="true" ma:displayName="size" ma:internalName="siz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322df-4678-4aa1-a580-43db0ad4dc1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07d6fb04-c374-4e7c-9cd8-9fc40ff0ca84}" ma:internalName="TaxCatchAll" ma:showField="CatchAllData" ma:web="e30322df-4678-4aa1-a580-43db0ad4dc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0322df-4678-4aa1-a580-43db0ad4dc19" xsi:nil="true"/>
    <size xmlns="ab618fd4-0eec-4503-8b45-86ae85b72bfd" xsi:nil="true"/>
    <lcf76f155ced4ddcb4097134ff3c332f xmlns="ab618fd4-0eec-4503-8b45-86ae85b72bf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FB1253B-9289-4632-BC32-23B2561911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618fd4-0eec-4503-8b45-86ae85b72bfd"/>
    <ds:schemaRef ds:uri="e30322df-4678-4aa1-a580-43db0ad4dc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0E979A9-ADD9-47F5-A647-F3A109A0E12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5F893B-4CC2-4964-94C8-F509DF8995AC}">
  <ds:schemaRefs>
    <ds:schemaRef ds:uri="http://schemas.microsoft.com/office/2006/metadata/properties"/>
    <ds:schemaRef ds:uri="http://schemas.microsoft.com/office/infopath/2007/PartnerControls"/>
    <ds:schemaRef ds:uri="e30322df-4678-4aa1-a580-43db0ad4dc19"/>
    <ds:schemaRef ds:uri="ab618fd4-0eec-4503-8b45-86ae85b72bf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Service Counts</vt:lpstr>
      <vt:lpstr>Check vs Totals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Walker, William H (CS)</dc:creator>
  <cp:keywords/>
  <dc:description/>
  <cp:lastModifiedBy>Leavitt, Benjamin (CS)</cp:lastModifiedBy>
  <cp:revision/>
  <dcterms:created xsi:type="dcterms:W3CDTF">2025-07-24T14:48:22Z</dcterms:created>
  <dcterms:modified xsi:type="dcterms:W3CDTF">2025-08-28T13:40:56Z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0x0101006F132D1F193C8145927F7FC220D4A6EA</vt:lpwstr>
  </property>
  <property fmtid="{D5CDD505-2E9C-101B-9397-08002B2CF9AE}" pid="3" name="MediaServiceImageTags">
    <vt:lpwstr/>
  </property>
</Properties>
</file>